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externalReferences>
    <externalReference r:id="rId5"/>
  </externalReference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<sst xmlns="http://schemas.openxmlformats.org/spreadsheetml/2006/main" count="80" uniqueCount="79">
  <si>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</si>
  <si>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</si>
  <si>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</si>
  <si>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</si>
  <si>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45 стрелковой дивизии, д. 104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</si>
  <si>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</si>
  <si>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</si>
  <si>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</si>
  <si>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</si>
  <si>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01.10.2012г.)</t>
  </si>
  <si>
    <t>2. Информация о многоквартирном доме</t>
  </si>
  <si>
    <t>2.1. Общие сведения о многоквартирном доме:</t>
  </si>
  <si>
    <t>Адрес МКД</t>
  </si>
  <si>
    <t>394016, обл Воронежская, г Воронеж, ул 45 стрелковой дивизии, д. 104</t>
  </si>
  <si>
    <t>Год постройки/год ввода в эксплуатацию</t>
  </si>
  <si>
    <t>2012/2012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</si>
  <si>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</si>
  <si>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</si>
  <si>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</si>
  <si>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</si>
  <si>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</si>
  <si>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</si>
  <si>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</si>
  <si>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</si>
  <si>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</si>
  <si>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</si>
  <si>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</si>
  <si>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</si>
  <si>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</si>
  <si>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</si>
  <si>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</si>
  <si>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</si>
  <si>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1817.4</t>
  </si>
  <si>
    <t>Кадастровый номер земельного участка, на котором расположен дом</t>
  </si>
  <si>
    <t>36:34:0207005:24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</si>
  <si>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</si>
  <si>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</si>
  <si>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нет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</si>
  <si>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</si>
  <si>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</si>
  <si>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</si>
  <si>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</si>
  <si>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</si>
  <si>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</si>
  <si>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</si>
  <si>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</si>
  <si>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отсутствует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</si>
  <si>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</si>
  <si>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</si>
  <si>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</si>
  <si>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</si>
  <si>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</si>
  <si>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</si>
  <si>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</si>
  <si>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</si>
  <si>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</si>
  <si>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</si>
  <si>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</si>
  <si>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</si>
  <si>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</si>
  <si>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</si>
  <si>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</si>
  <si>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</si>
  <si>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</si>
  <si>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</si>
  <si>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</si>
  <si>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</si>
  <si>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</si>
  <si>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</si>
  <si>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</si>
  <si>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</si>
  <si>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</si>
  <si>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</si>
  <si>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</si>
  <si>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</si>
  <si>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</si>
  <si>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</si>
  <si>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</si>
  <si>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Ремонт подпорной стенки.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</si>
</sst>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3" borderId="0" xfId="0" applyNumberFormat="1" applyFill="1"/>
    <xf numFmtId="0" fontId="7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2" fontId="5" fillId="4" borderId="2" xfId="0" applyNumberFormat="1" applyFont="1" applyFill="1" applyBorder="1" applyAlignment="1">
      <alignment horizontal="center"/>
    </xf>
    <xf numFmtId="2" fontId="1" fillId="0" borderId="0" xfId="0" applyNumberFormat="1"/>
    <xf numFmtId="0" fontId="4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3" fillId="3" borderId="0" xfId="0" applyNumberFormat="1" applyFont="1" applyFill="1"/>
    <xf numFmtId="2" fontId="1" fillId="0" borderId="0" xfId="0" applyNumberFormat="1" applyBorder="1" applyAlignment="1">
      <alignment horizontal="center"/>
    </xf>
    <xf numFmtId="2" fontId="3" fillId="0" borderId="0" xfId="0" applyNumberFormat="1" applyFont="1"/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6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externalLink" Target="externalLinks/externalLink1.xml" /><Relationship Id="rId3" Type="http://schemas.openxmlformats.org/officeDocument/2006/relationships/worksheet" Target="worksheets/sheet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03220613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а"/>
      <sheetName val="38б"/>
      <sheetName val="48в"/>
      <sheetName val="109а"/>
      <sheetName val="48"/>
      <sheetName val="21"/>
      <sheetName val="104"/>
      <sheetName val="106"/>
      <sheetName val="108"/>
      <sheetName val="225а"/>
      <sheetName val="225в"/>
      <sheetName val="247и"/>
      <sheetName val="55 1"/>
      <sheetName val="55 2"/>
      <sheetName val="55 3"/>
      <sheetName val="225"/>
      <sheetName val="97а"/>
      <sheetName val="97к1"/>
      <sheetName val="2б"/>
      <sheetName val="55 4"/>
      <sheetName val="55 5"/>
      <sheetName val="55 7"/>
      <sheetName val="55 8"/>
      <sheetName val="55 9 к2"/>
      <sheetName val="61"/>
      <sheetName val="63"/>
      <sheetName val="85"/>
      <sheetName val="55 9 к.1"/>
      <sheetName val="59"/>
      <sheetName val="55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f3865f7-4eba-4fc5-af04-f333b5ca75e9}">
  <dimension ref="C2:H77"/>
  <sheetViews>
    <sheetView tabSelected="1" workbookViewId="0" topLeftCell="A1">
      <selection pane="topLeft" activeCell="H46" sqref="H46"/>
    </sheetView>
  </sheetViews>
  <sheetFormatPr defaultRowHeight="15" customHeight="1"/>
  <cols>
    <col min="1" max="1" width="3.142857142857143" style="1" customWidth="1"/>
    <col min="2" max="2" width="3.7142857142857144" style="1" customWidth="1"/>
    <col min="3" max="3" width="80" style="1" customWidth="1"/>
    <col min="4" max="4" width="15.571428571428571" style="1" customWidth="1"/>
    <col min="5" max="5" width="9.142857142857142" style="1" customWidth="1"/>
    <col min="6" max="6" width="11.714285714285714" style="1" customWidth="1"/>
    <col min="7" max="7" width="9.142857142857142" style="1" customWidth="1"/>
    <col min="8" max="8" width="10.571428571428571" style="1" bestFit="1" customWidth="1"/>
    <col min="9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75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13</v>
      </c>
    </row>
    <row r="22" spans="3:4" ht="15">
      <c r="C22" s="8" t="s">
        <v>21</v>
      </c>
      <c r="D22" s="9">
        <v>13</v>
      </c>
    </row>
    <row r="23" spans="3:4" ht="15">
      <c r="C23" s="8" t="s">
        <v>22</v>
      </c>
      <c r="D23" s="9">
        <v>13</v>
      </c>
    </row>
    <row r="24" spans="3:4" ht="15">
      <c r="C24" s="8" t="s">
        <v>23</v>
      </c>
      <c r="D24" s="9">
        <v>1</v>
      </c>
    </row>
    <row r="25" spans="3:4" ht="15">
      <c r="C25" s="8" t="s">
        <v>24</v>
      </c>
      <c r="D25" s="9">
        <v>2</v>
      </c>
    </row>
    <row r="26" spans="3:4" ht="15">
      <c r="C26" s="8" t="s">
        <v>25</v>
      </c>
      <c r="D26" s="9">
        <v>65</v>
      </c>
    </row>
    <row r="27" spans="3:4" ht="15">
      <c r="C27" s="8" t="s">
        <v>26</v>
      </c>
      <c r="D27" s="9">
        <v>63</v>
      </c>
    </row>
    <row r="28" spans="3:4" ht="15">
      <c r="C28" s="8" t="s">
        <v>27</v>
      </c>
      <c r="D28" s="9">
        <v>2</v>
      </c>
    </row>
    <row r="29" spans="3:4" ht="15">
      <c r="C29" s="8" t="s">
        <v>28</v>
      </c>
      <c r="D29" s="9">
        <v>5704.8999999999996</v>
      </c>
    </row>
    <row r="30" spans="3:4" ht="15">
      <c r="C30" s="8" t="s">
        <v>29</v>
      </c>
      <c r="D30" s="9">
        <v>3787.9000000000001</v>
      </c>
    </row>
    <row r="31" spans="3:4" ht="15">
      <c r="C31" s="8" t="s">
        <v>30</v>
      </c>
      <c r="D31" s="9">
        <v>99.599999999999994</v>
      </c>
    </row>
    <row r="32" spans="3:4" ht="15">
      <c r="C32" s="8" t="s">
        <v>31</v>
      </c>
      <c r="D32" s="9" t="s">
        <v>32</v>
      </c>
    </row>
    <row r="33" spans="3:4" ht="15">
      <c r="C33" s="8" t="s">
        <v>33</v>
      </c>
      <c r="D33" s="9" t="s">
        <v>34</v>
      </c>
    </row>
    <row r="34" spans="3:4" ht="15">
      <c r="C34" s="8" t="s">
        <v>35</v>
      </c>
      <c r="D34" s="9">
        <v>2327.1799999999998</v>
      </c>
    </row>
    <row r="35" spans="3:4" ht="15">
      <c r="C35" s="8" t="s">
        <v>36</v>
      </c>
      <c r="D35" s="9" t="s">
        <v>37</v>
      </c>
    </row>
    <row r="36" spans="3:4" ht="15">
      <c r="C36" s="8" t="s">
        <v>38</v>
      </c>
      <c r="D36" s="9" t="s">
        <v>39</v>
      </c>
    </row>
    <row r="37" spans="3:4" ht="15">
      <c r="C37" s="8" t="s">
        <v>40</v>
      </c>
      <c r="D37" s="9" t="s">
        <v>41</v>
      </c>
    </row>
    <row r="38" spans="3:4" ht="15">
      <c r="C38" s="8" t="s">
        <v>42</v>
      </c>
      <c r="D38" s="9" t="s">
        <v>41</v>
      </c>
    </row>
    <row r="39" spans="3:4" ht="15">
      <c r="C39" s="8" t="s">
        <v>43</v>
      </c>
      <c r="D39" s="9" t="s">
        <v>44</v>
      </c>
    </row>
    <row r="40" spans="3:4" ht="15">
      <c r="C40" s="8" t="s">
        <v>45</v>
      </c>
      <c r="D40" s="9" t="s">
        <v>46</v>
      </c>
    </row>
    <row r="42" spans="3:4" ht="30" customHeight="1">
      <c r="C42" s="10" t="s">
        <v>47</v>
      </c>
      <c r="D42" s="10"/>
    </row>
    <row r="43" spans="3:4" ht="15">
      <c r="C43" s="11" t="s">
        <v>48</v>
      </c>
      <c r="D43" s="12">
        <v>151757.60999999999</v>
      </c>
    </row>
    <row r="44" spans="3:4" ht="30">
      <c r="C44" s="13" t="s">
        <v>49</v>
      </c>
      <c r="D44" s="13"/>
    </row>
    <row r="45" spans="3:4" ht="15">
      <c r="C45" s="14" t="s">
        <v>50</v>
      </c>
      <c r="D45" s="15" t="s">
        <v>51</v>
      </c>
    </row>
    <row r="46" spans="3:4" ht="15">
      <c r="C46" s="16"/>
      <c r="D46" s="17"/>
    </row>
    <row r="47" spans="3:6" ht="17.25" customHeight="1">
      <c r="C47" s="18" t="s">
        <v>52</v>
      </c>
      <c r="D47" s="19">
        <f>D48+D49</f>
        <v>708682.29000000004</v>
      </c>
      <c r="F47" s="20"/>
    </row>
    <row r="48" spans="3:6" ht="17.25" customHeight="1">
      <c r="C48" s="21" t="s">
        <v>53</v>
      </c>
      <c r="D48" s="17">
        <v>676012.29000000004</v>
      </c>
      <c r="F48" s="20"/>
    </row>
    <row r="49" spans="3:6" ht="17.25" customHeight="1">
      <c r="C49" s="21" t="s">
        <v>54</v>
      </c>
      <c r="D49" s="17">
        <v>32670</v>
      </c>
      <c r="F49" s="20"/>
    </row>
    <row r="50" spans="3:6" ht="17.25" customHeight="1">
      <c r="C50" s="18" t="s">
        <v>55</v>
      </c>
      <c r="D50" s="22">
        <f>SUM(D51:D62)</f>
        <v>679198.52999999991</v>
      </c>
      <c r="F50" s="20"/>
    </row>
    <row r="51" spans="3:6" ht="17.25" customHeight="1">
      <c r="C51" s="23" t="s">
        <v>56</v>
      </c>
      <c r="D51" s="17">
        <v>360434.02000000002</v>
      </c>
      <c r="F51" s="20"/>
    </row>
    <row r="52" spans="3:6" ht="17.25" customHeight="1">
      <c r="C52" s="23" t="s">
        <v>57</v>
      </c>
      <c r="D52" s="17">
        <v>34643.589999999997</v>
      </c>
      <c r="F52" s="20"/>
    </row>
    <row r="53" spans="3:6" ht="17.25" customHeight="1">
      <c r="C53" s="23" t="s">
        <v>58</v>
      </c>
      <c r="D53" s="17">
        <v>2436.5700000000002</v>
      </c>
      <c r="F53" s="20"/>
    </row>
    <row r="54" spans="3:6" ht="17.25" customHeight="1">
      <c r="C54" s="23" t="s">
        <v>59</v>
      </c>
      <c r="D54" s="17">
        <v>16371.6</v>
      </c>
      <c r="F54" s="20"/>
    </row>
    <row r="55" spans="3:6" ht="17.25" customHeight="1">
      <c r="C55" s="23" t="s">
        <v>60</v>
      </c>
      <c r="D55" s="17">
        <v>1643.73</v>
      </c>
      <c r="F55" s="20"/>
    </row>
    <row r="56" spans="3:6" ht="17.25" customHeight="1">
      <c r="C56" s="23" t="s">
        <v>61</v>
      </c>
      <c r="D56" s="17">
        <v>23726.82</v>
      </c>
      <c r="F56" s="20"/>
    </row>
    <row r="57" spans="3:6" ht="17.25" customHeight="1">
      <c r="C57" s="23" t="s">
        <v>62</v>
      </c>
      <c r="D57" s="17">
        <v>20792.389999999999</v>
      </c>
      <c r="F57" s="20"/>
    </row>
    <row r="58" spans="3:6" ht="17.25" customHeight="1">
      <c r="C58" s="23" t="s">
        <v>63</v>
      </c>
      <c r="D58" s="17">
        <v>24848.380000000001</v>
      </c>
      <c r="F58" s="20"/>
    </row>
    <row r="59" spans="3:6" ht="33" customHeight="1">
      <c r="C59" s="23" t="s">
        <v>64</v>
      </c>
      <c r="D59" s="17">
        <v>79529.429999999993</v>
      </c>
      <c r="F59" s="20"/>
    </row>
    <row r="60" spans="3:6" ht="16.5" customHeight="1">
      <c r="C60" s="23" t="s">
        <v>65</v>
      </c>
      <c r="D60" s="17">
        <v>4517.3199999999997</v>
      </c>
      <c r="F60" s="20"/>
    </row>
    <row r="61" spans="3:6" ht="16.5" customHeight="1">
      <c r="C61" s="23" t="s">
        <v>66</v>
      </c>
      <c r="D61" s="17">
        <v>3952.3299999999999</v>
      </c>
      <c r="F61" s="20"/>
    </row>
    <row r="62" spans="3:6" ht="15">
      <c r="C62" s="23" t="s">
        <v>67</v>
      </c>
      <c r="D62" s="24">
        <v>106302.35000000001</v>
      </c>
      <c r="F62" s="20"/>
    </row>
    <row r="63" spans="3:8" ht="15">
      <c r="C63" s="25" t="s">
        <v>68</v>
      </c>
      <c r="D63" s="26">
        <f>D47-D50</f>
        <v>29483.760000000126</v>
      </c>
      <c r="F63" s="20"/>
      <c r="H63" s="27"/>
    </row>
    <row r="64" spans="3:6" ht="15">
      <c r="C64" s="28"/>
      <c r="D64" s="29"/>
      <c r="F64" s="20"/>
    </row>
    <row r="65" spans="3:6" ht="15">
      <c r="C65" s="30" t="s">
        <v>69</v>
      </c>
      <c r="D65" s="29">
        <v>2220.02</v>
      </c>
      <c r="F65" s="20"/>
    </row>
    <row r="66" spans="3:6" ht="15">
      <c r="C66" s="30" t="s">
        <v>70</v>
      </c>
      <c r="D66" s="29">
        <v>11946.49</v>
      </c>
      <c r="F66" s="31">
        <f>D66+'[1]106'!D66</f>
        <v>48698.739999999998</v>
      </c>
    </row>
    <row r="67" spans="3:6" ht="15">
      <c r="C67" s="11" t="s">
        <v>71</v>
      </c>
      <c r="D67" s="32">
        <f>D43+D63</f>
        <v>181241.37000000011</v>
      </c>
      <c r="F67" s="33">
        <f>D67+'[1]106'!D67</f>
        <v>567325.2799999998</v>
      </c>
    </row>
    <row r="69" spans="3:3" ht="15">
      <c r="C69" s="34" t="s">
        <v>72</v>
      </c>
    </row>
    <row r="70" spans="3:4" ht="15">
      <c r="C70" s="1" t="s">
        <v>73</v>
      </c>
      <c r="D70" s="35">
        <v>0</v>
      </c>
    </row>
    <row r="71" spans="3:4" ht="15">
      <c r="C71" s="1" t="s">
        <v>74</v>
      </c>
      <c r="D71" s="35">
        <v>0</v>
      </c>
    </row>
    <row r="73" spans="3:3" ht="15">
      <c r="C73" s="34" t="s">
        <v>75</v>
      </c>
    </row>
    <row r="74" spans="3:3" ht="15">
      <c r="C74" s="1" t="s">
        <v>76</v>
      </c>
    </row>
    <row r="76" spans="3:3" ht="15">
      <c r="C76" s="34" t="s">
        <v>77</v>
      </c>
    </row>
    <row r="77" spans="3:3" ht="15">
      <c r="C77" s="1" t="s">
        <v>78</v>
      </c>
    </row>
  </sheetData>
  <mergeCells count="1">
    <mergeCell ref="C42:D42"/>
  </mergeCell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