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D47" i="1" l="1"/>
</calcChain>
</file>

<file path=xl/sharedStrings.xml><?xml version="1.0" encoding="utf-8"?>
<sst xmlns="http://schemas.openxmlformats.org/spreadsheetml/2006/main" count="81" uniqueCount="80">
  <si>
    <t xml:space="preserve">ОТЧЕТ </t>
  </si>
  <si>
    <t>управляющей организации ООО "УК "Веста"</t>
  </si>
  <si>
    <t>о выполненных за отчетный период работах(услугах)</t>
  </si>
  <si>
    <t xml:space="preserve">по договору управления МКД, расположенным </t>
  </si>
  <si>
    <t>по адресу: г.Воронеж, ул. Независимости, д. 55/8</t>
  </si>
  <si>
    <t>1. Основная информация</t>
  </si>
  <si>
    <t>1.1 . Отчетный период: 2022год</t>
  </si>
  <si>
    <t>1.2. Управляющая организация: ООО "УК"Веста".</t>
  </si>
  <si>
    <t>1.2.1. Лицензия на управление МКД № 036-000092 от 24.04.2015г.</t>
  </si>
  <si>
    <t>1.3. Основание на управление МКД: решение общего собрания собственников (протокол от 23.12.2019г.)</t>
  </si>
  <si>
    <t>2. Информация о многоквартирном доме</t>
  </si>
  <si>
    <t>2.1. Общие сведения о многоквартирном доме:</t>
  </si>
  <si>
    <t>Адрес МКД</t>
  </si>
  <si>
    <t>394075, обл Воронежская, г Воронеж, ул Независимости, д. 55/8</t>
  </si>
  <si>
    <t>Год постройки/год ввода в эксплуатацию</t>
  </si>
  <si>
    <t>2019/2019</t>
  </si>
  <si>
    <t>Серия/тип постройки</t>
  </si>
  <si>
    <t>кирпичный</t>
  </si>
  <si>
    <t>Тип дома</t>
  </si>
  <si>
    <t>МКД</t>
  </si>
  <si>
    <t>Кол-во этажей</t>
  </si>
  <si>
    <t>-наибольшее</t>
  </si>
  <si>
    <t>-наименьшее</t>
  </si>
  <si>
    <t>Кол-во подъездов</t>
  </si>
  <si>
    <t>Кол-во лифтов</t>
  </si>
  <si>
    <t>Кол-во помещений</t>
  </si>
  <si>
    <t>- жилых</t>
  </si>
  <si>
    <t xml:space="preserve"> - 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</si>
  <si>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</si>
  <si>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</si>
  <si>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</si>
  <si>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</si>
  <si>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</si>
  <si>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36:34:0201094:935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</si>
  <si>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</si>
  <si>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</si>
  <si>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</si>
  <si>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Нет</t>
  </si>
  <si>
    <t>Дата и номер документа о признании дома аварийным</t>
  </si>
  <si>
    <t>-</t>
  </si>
  <si>
    <t>Причина признания дома аварийным</t>
  </si>
  <si>
    <t>Класс энергетической эффективности</t>
  </si>
  <si>
    <t>С</t>
  </si>
  <si>
    <t>Дополнительная информация</t>
  </si>
  <si>
    <t>нет</t>
  </si>
  <si>
    <t>3. Отчет об использовании управляющей организацией договора управления, а также отчет о выполнении смет доходов и расходов</t>
  </si>
  <si>
    <t xml:space="preserve">3.1.Переходящий остаток денежных средств на начало периода  </t>
  </si>
  <si>
    <t>3.2. Информация о поступлении денежных средст и расходу по содержанию и текущему ремонту общего исущества в МКД за отчетный год</t>
  </si>
  <si>
    <t>статьи затрат</t>
  </si>
  <si>
    <t>2022 год</t>
  </si>
  <si>
    <t>ДОХОДЫ: поступления всего</t>
  </si>
  <si>
    <t>в т. ч. от жилых/нежилых помещений</t>
  </si>
  <si>
    <t>от интернет провайдеров</t>
  </si>
  <si>
    <t>Расходы, всего</t>
  </si>
  <si>
    <t>Фонд оплаты труда, налого с фонда оплаты труда</t>
  </si>
  <si>
    <t>Единый налог</t>
  </si>
  <si>
    <t>Услуги банка</t>
  </si>
  <si>
    <t>Оплата услуг расчетно-вычислительного центра</t>
  </si>
  <si>
    <t>Услуги связи</t>
  </si>
  <si>
    <t>Аварийное обслуживание</t>
  </si>
  <si>
    <t>Аренда помещения, оплата ЖКУ</t>
  </si>
  <si>
    <t xml:space="preserve">ОДН </t>
  </si>
  <si>
    <t xml:space="preserve">Расходные материалы, инвентарь, спецодежда, электроизмерительные работы, ремонтно-эксплуатационные работы, страхование лифтов </t>
  </si>
  <si>
    <t>Канцелярские и почтовые расходы, офисные, информационные расходы</t>
  </si>
  <si>
    <t>Транспортные расходы</t>
  </si>
  <si>
    <t>Рентабельность, непредвиденные расходы</t>
  </si>
  <si>
    <t>финансовый результат 2021г.</t>
  </si>
  <si>
    <t>3.3. Задолженность потребителей на начало периода</t>
  </si>
  <si>
    <t>3.4 Задолженность потребителей на конец периода</t>
  </si>
  <si>
    <t>3.5. Переходящие остатки денежных средств на конец периода</t>
  </si>
  <si>
    <t>4. Информация о ведении претензиозно-исковой работы в отношении потребителей-должников</t>
  </si>
  <si>
    <t>4.1. Направлено исковых заявлений</t>
  </si>
  <si>
    <t>4.2. Получено денежных средств по результатам претензилзно-исковых работ.</t>
  </si>
  <si>
    <t>5. Сведения о выполнении плана работ по ремонту общего имущества в МКД за отчетный период.</t>
  </si>
  <si>
    <t>5.1.Работы, предусмотренные договором управления МКД, выполнены в полном объеме.</t>
  </si>
  <si>
    <t>6. Работы, выполненные в рамках необходимого текущего ремонта.</t>
  </si>
  <si>
    <t>6.1. Реконструкция продомовой территории (озеленение)</t>
  </si>
  <si>
    <t>6.2. Замена труб</t>
  </si>
  <si>
    <t>6.3. Прочистка дворовой канализации</t>
  </si>
  <si>
    <t>6.4. Ремонт швов</t>
  </si>
</sst>
</file>

<file path=xl/styles.xml><?xml version="1.0" encoding="utf-8"?>
<styleSheet xmlns="http://schemas.openxmlformats.org/spreadsheetml/2006/main">
  <fonts count="9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/>
    <xf numFmtId="0" fontId="2" fillId="0" borderId="0" xfId="0" applyFont="1" applyAlignment="1">
      <alignment horizontal="center"/>
    </xf>
    <xf numFmtId="0" fontId="1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Alignment="1">
      <alignment horizontal="left"/>
    </xf>
    <xf numFmtId="0" fontId="1" fillId="0" borderId="0" xfId="0" applyAlignment="1">
      <alignment/>
    </xf>
    <xf numFmtId="0" fontId="1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2" xfId="0" applyBorder="1"/>
    <xf numFmtId="0" fontId="1" fillId="0" borderId="0" xfId="0" applyBorder="1"/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/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2" fontId="1" fillId="0" borderId="0" xfId="0" applyNumberFormat="1" applyBorder="1" applyAlignment="1">
      <alignment horizontal="center"/>
    </xf>
    <xf numFmtId="0" fontId="2" fillId="0" borderId="0" xfId="0" applyFont="1"/>
    <xf numFmtId="2" fontId="1" fillId="0" borderId="0" xfId="0" applyNumberFormat="1" applyFill="1" applyBorder="1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b7f7d97-6468-4e1d-ab7a-6f3646d28ea2}">
  <dimension ref="C2:G80"/>
  <sheetViews>
    <sheetView workbookViewId="0" topLeftCell="A49">
      <selection pane="topLeft" activeCell="C80" sqref="C80"/>
    </sheetView>
  </sheetViews>
  <sheetFormatPr defaultRowHeight="15" customHeight="1"/>
  <cols>
    <col min="1" max="1" width="2.857142857142857" style="1" customWidth="1"/>
    <col min="2" max="2" width="4" style="1" customWidth="1"/>
    <col min="3" max="3" width="80" style="1" customWidth="1"/>
    <col min="4" max="4" width="17.142857142857142" style="1" customWidth="1"/>
    <col min="5" max="16384" width="9.142857142857142" style="1" customWidth="1"/>
  </cols>
  <sheetData>
    <row r="2" spans="3:3" ht="15">
      <c r="C2" s="2" t="s">
        <v>0</v>
      </c>
    </row>
    <row r="3" spans="3:3" ht="15">
      <c r="C3" s="3" t="s">
        <v>1</v>
      </c>
    </row>
    <row r="4" spans="3:3" ht="15">
      <c r="C4" s="3" t="s">
        <v>2</v>
      </c>
    </row>
    <row r="5" spans="3:3" ht="15">
      <c r="C5" s="3" t="s">
        <v>3</v>
      </c>
    </row>
    <row r="6" spans="3:3" ht="15">
      <c r="C6" s="2" t="s">
        <v>4</v>
      </c>
    </row>
    <row r="8" spans="3:3" ht="15">
      <c r="C8" s="4" t="s">
        <v>5</v>
      </c>
    </row>
    <row r="9" spans="3:3" ht="15">
      <c r="C9" s="5" t="s">
        <v>6</v>
      </c>
    </row>
    <row r="10" spans="3:3" ht="15">
      <c r="C10" s="5" t="s">
        <v>7</v>
      </c>
    </row>
    <row r="11" spans="3:3" ht="15">
      <c r="C11" s="5" t="s">
        <v>8</v>
      </c>
    </row>
    <row r="12" spans="3:4" ht="15">
      <c r="C12" s="5" t="s">
        <v>9</v>
      </c>
      <c r="D12" s="6"/>
    </row>
    <row r="14" spans="3:3" ht="15">
      <c r="C14" s="4" t="s">
        <v>10</v>
      </c>
    </row>
    <row r="15" spans="3:3" ht="15">
      <c r="C15" s="7" t="s">
        <v>11</v>
      </c>
    </row>
    <row r="17" spans="3:4" ht="75">
      <c r="C17" s="8" t="s">
        <v>12</v>
      </c>
      <c r="D17" s="9" t="s">
        <v>13</v>
      </c>
    </row>
    <row r="18" spans="3:4" ht="15">
      <c r="C18" s="8" t="s">
        <v>14</v>
      </c>
      <c r="D18" s="9" t="s">
        <v>15</v>
      </c>
    </row>
    <row r="19" spans="3:4" ht="15">
      <c r="C19" s="8" t="s">
        <v>16</v>
      </c>
      <c r="D19" s="9" t="s">
        <v>17</v>
      </c>
    </row>
    <row r="20" spans="3:4" ht="15">
      <c r="C20" s="8" t="s">
        <v>18</v>
      </c>
      <c r="D20" s="9" t="s">
        <v>19</v>
      </c>
    </row>
    <row r="21" spans="3:4" ht="15">
      <c r="C21" s="8" t="s">
        <v>20</v>
      </c>
      <c r="D21" s="9"/>
    </row>
    <row r="22" spans="3:4" ht="15">
      <c r="C22" s="8" t="s">
        <v>21</v>
      </c>
      <c r="D22" s="9">
        <v>13</v>
      </c>
    </row>
    <row r="23" spans="3:4" ht="15">
      <c r="C23" s="8" t="s">
        <v>22</v>
      </c>
      <c r="D23" s="9">
        <v>10</v>
      </c>
    </row>
    <row r="24" spans="3:7" ht="15">
      <c r="C24" s="8" t="s">
        <v>23</v>
      </c>
      <c r="D24" s="9">
        <v>4</v>
      </c>
      <c r="G24" s="10"/>
    </row>
    <row r="25" spans="3:4" ht="15">
      <c r="C25" s="8" t="s">
        <v>24</v>
      </c>
      <c r="D25" s="9">
        <v>8</v>
      </c>
    </row>
    <row r="26" spans="3:4" ht="15">
      <c r="C26" s="8" t="s">
        <v>25</v>
      </c>
      <c r="D26" s="9">
        <v>201</v>
      </c>
    </row>
    <row r="27" spans="3:4" ht="15">
      <c r="C27" s="8" t="s">
        <v>26</v>
      </c>
      <c r="D27" s="9">
        <v>201</v>
      </c>
    </row>
    <row r="28" spans="3:4" ht="15">
      <c r="C28" s="8" t="s">
        <v>27</v>
      </c>
      <c r="D28" s="9">
        <v>0</v>
      </c>
    </row>
    <row r="29" spans="3:4" ht="15">
      <c r="C29" s="8" t="s">
        <v>28</v>
      </c>
      <c r="D29" s="9">
        <v>17295.900000000001</v>
      </c>
    </row>
    <row r="30" spans="3:4" ht="15">
      <c r="C30" s="8" t="s">
        <v>29</v>
      </c>
      <c r="D30" s="9">
        <v>11763.700000000001</v>
      </c>
    </row>
    <row r="31" spans="3:4" ht="15">
      <c r="C31" s="8" t="s">
        <v>30</v>
      </c>
      <c r="D31" s="9">
        <v>0</v>
      </c>
    </row>
    <row r="32" spans="3:4" ht="15">
      <c r="C32" s="8" t="s">
        <v>31</v>
      </c>
      <c r="D32" s="9">
        <v>5532.1999999999998</v>
      </c>
    </row>
    <row r="33" spans="3:4" ht="15">
      <c r="C33" s="8" t="s">
        <v>32</v>
      </c>
      <c r="D33" s="9" t="s">
        <v>33</v>
      </c>
    </row>
    <row r="34" spans="3:4" ht="15">
      <c r="C34" s="8" t="s">
        <v>34</v>
      </c>
      <c r="D34" s="9">
        <v>5555.1999999999998</v>
      </c>
    </row>
    <row r="35" spans="3:4" ht="15">
      <c r="C35" s="8" t="s">
        <v>35</v>
      </c>
      <c r="D35" s="9">
        <v>0</v>
      </c>
    </row>
    <row r="36" spans="3:4" ht="15">
      <c r="C36" s="8" t="s">
        <v>36</v>
      </c>
      <c r="D36" s="9" t="s">
        <v>37</v>
      </c>
    </row>
    <row r="37" spans="3:4" ht="15">
      <c r="C37" s="8" t="s">
        <v>38</v>
      </c>
      <c r="D37" s="9" t="s">
        <v>39</v>
      </c>
    </row>
    <row r="38" spans="3:4" ht="15">
      <c r="C38" s="8" t="s">
        <v>40</v>
      </c>
      <c r="D38" s="9" t="s">
        <v>39</v>
      </c>
    </row>
    <row r="39" spans="3:4" ht="15">
      <c r="C39" s="8" t="s">
        <v>41</v>
      </c>
      <c r="D39" s="9" t="s">
        <v>42</v>
      </c>
    </row>
    <row r="40" spans="3:4" ht="15">
      <c r="C40" s="8" t="s">
        <v>43</v>
      </c>
      <c r="D40" s="9" t="s">
        <v>44</v>
      </c>
    </row>
    <row r="41" spans="3:4" ht="15">
      <c r="C41" s="11"/>
      <c r="D41" s="12"/>
    </row>
    <row r="42" spans="3:4" ht="30" customHeight="1">
      <c r="C42" s="13" t="s">
        <v>45</v>
      </c>
      <c r="D42" s="13"/>
    </row>
    <row r="43" spans="3:4" ht="15">
      <c r="C43" s="14" t="s">
        <v>46</v>
      </c>
      <c r="D43" s="15">
        <v>56520.5</v>
      </c>
    </row>
    <row r="44" spans="3:4" ht="30">
      <c r="C44" s="16" t="s">
        <v>47</v>
      </c>
      <c r="D44" s="16"/>
    </row>
    <row r="45" spans="3:4" ht="15">
      <c r="C45" s="17" t="s">
        <v>48</v>
      </c>
      <c r="D45" s="18" t="s">
        <v>49</v>
      </c>
    </row>
    <row r="46" spans="3:4" ht="15">
      <c r="C46" s="19"/>
      <c r="D46" s="20"/>
    </row>
    <row r="47" spans="3:4" ht="17.25" customHeight="1">
      <c r="C47" s="21" t="s">
        <v>50</v>
      </c>
      <c r="D47" s="22">
        <f>D48+D49</f>
        <v>2569638.0299999998</v>
      </c>
    </row>
    <row r="48" spans="3:4" ht="17.25" customHeight="1">
      <c r="C48" s="23" t="s">
        <v>51</v>
      </c>
      <c r="D48" s="20">
        <v>2481330.0299999998</v>
      </c>
    </row>
    <row r="49" spans="3:4" ht="17.25" customHeight="1">
      <c r="C49" s="23" t="s">
        <v>52</v>
      </c>
      <c r="D49" s="20">
        <v>88308</v>
      </c>
    </row>
    <row r="50" spans="3:4" ht="17.25" customHeight="1">
      <c r="C50" s="21" t="s">
        <v>53</v>
      </c>
      <c r="D50" s="24">
        <f>SUM(D51:D62)</f>
        <v>2606731.1800000002</v>
      </c>
    </row>
    <row r="51" spans="3:4" ht="17.25" customHeight="1">
      <c r="C51" s="25" t="s">
        <v>54</v>
      </c>
      <c r="D51" s="20">
        <v>1475075.6100000001</v>
      </c>
    </row>
    <row r="52" spans="3:4" ht="17.25" customHeight="1">
      <c r="C52" s="25" t="s">
        <v>55</v>
      </c>
      <c r="D52" s="20">
        <v>102339.3</v>
      </c>
    </row>
    <row r="53" spans="3:4" ht="17.25" customHeight="1">
      <c r="C53" s="25" t="s">
        <v>56</v>
      </c>
      <c r="D53" s="20">
        <v>7280.7799999999997</v>
      </c>
    </row>
    <row r="54" spans="3:4" ht="17.25" customHeight="1">
      <c r="C54" s="25" t="s">
        <v>57</v>
      </c>
      <c r="D54" s="20">
        <v>48920.519999999997</v>
      </c>
    </row>
    <row r="55" spans="3:4" ht="17.25" customHeight="1">
      <c r="C55" s="25" t="s">
        <v>58</v>
      </c>
      <c r="D55" s="20">
        <v>4911.6300000000001</v>
      </c>
    </row>
    <row r="56" spans="3:4" ht="17.25" customHeight="1">
      <c r="C56" s="25" t="s">
        <v>59</v>
      </c>
      <c r="D56" s="20">
        <v>109483.08</v>
      </c>
    </row>
    <row r="57" spans="3:4" ht="17.25" customHeight="1">
      <c r="C57" s="25" t="s">
        <v>60</v>
      </c>
      <c r="D57" s="20">
        <v>62130.370000000003</v>
      </c>
    </row>
    <row r="58" spans="3:4" ht="17.25" customHeight="1">
      <c r="C58" s="25" t="s">
        <v>61</v>
      </c>
      <c r="D58" s="20">
        <v>44517.139999999999</v>
      </c>
    </row>
    <row r="59" spans="3:4" ht="33" customHeight="1">
      <c r="C59" s="25" t="s">
        <v>62</v>
      </c>
      <c r="D59" s="20">
        <v>341323.73999999999</v>
      </c>
    </row>
    <row r="60" spans="3:4" ht="16.5" customHeight="1">
      <c r="C60" s="25" t="s">
        <v>63</v>
      </c>
      <c r="D60" s="20">
        <f>11678.32+1817.3</f>
        <v>13495.619999999999</v>
      </c>
    </row>
    <row r="61" spans="3:4" ht="16.5" customHeight="1">
      <c r="C61" s="25" t="s">
        <v>64</v>
      </c>
      <c r="D61" s="20">
        <f>11807.69</f>
        <v>11807.690000000001</v>
      </c>
    </row>
    <row r="62" spans="3:4" ht="15">
      <c r="C62" s="25" t="s">
        <v>65</v>
      </c>
      <c r="D62" s="20">
        <v>385445.70000000001</v>
      </c>
    </row>
    <row r="63" spans="3:4" ht="15">
      <c r="C63" s="26" t="s">
        <v>66</v>
      </c>
      <c r="D63" s="27">
        <f>D47-D50</f>
        <v>-37093.150000000373</v>
      </c>
    </row>
    <row r="64" spans="3:5" ht="15">
      <c r="C64" s="28"/>
      <c r="D64" s="29"/>
      <c r="E64" s="11"/>
    </row>
    <row r="65" spans="3:5" ht="15">
      <c r="C65" s="30" t="s">
        <v>67</v>
      </c>
      <c r="D65" s="29">
        <v>68787.399999999994</v>
      </c>
      <c r="E65" s="11"/>
    </row>
    <row r="66" spans="3:5" ht="15">
      <c r="C66" s="30" t="s">
        <v>68</v>
      </c>
      <c r="D66" s="29">
        <v>89340.470000000001</v>
      </c>
      <c r="E66" s="11"/>
    </row>
    <row r="67" spans="3:5" ht="15">
      <c r="C67" s="31" t="s">
        <v>69</v>
      </c>
      <c r="D67" s="32">
        <f>D43+D63</f>
        <v>19427.349999999627</v>
      </c>
      <c r="E67" s="11"/>
    </row>
    <row r="69" spans="3:3" ht="15">
      <c r="C69" s="33" t="s">
        <v>70</v>
      </c>
    </row>
    <row r="70" spans="3:4" ht="15">
      <c r="C70" s="1" t="s">
        <v>71</v>
      </c>
      <c r="D70" s="34">
        <v>2</v>
      </c>
    </row>
    <row r="71" spans="3:4" ht="15">
      <c r="C71" s="1" t="s">
        <v>72</v>
      </c>
      <c r="D71" s="34">
        <v>27994</v>
      </c>
    </row>
    <row r="73" spans="3:3" ht="15">
      <c r="C73" s="33" t="s">
        <v>73</v>
      </c>
    </row>
    <row r="74" spans="3:3" ht="15">
      <c r="C74" s="1" t="s">
        <v>74</v>
      </c>
    </row>
    <row r="76" spans="3:3" ht="15">
      <c r="C76" s="33" t="s">
        <v>75</v>
      </c>
    </row>
    <row r="77" spans="3:3" ht="15">
      <c r="C77" s="1" t="s">
        <v>76</v>
      </c>
    </row>
    <row r="78" spans="3:3" ht="15">
      <c r="C78" s="1" t="s">
        <v>77</v>
      </c>
    </row>
    <row r="79" spans="3:3" ht="15">
      <c r="C79" s="1" t="s">
        <v>78</v>
      </c>
    </row>
    <row r="80" spans="3:3" ht="15">
      <c r="C80" s="1" t="s">
        <v>79</v>
      </c>
    </row>
  </sheetData>
  <mergeCells count="1">
    <mergeCell ref="C42:D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